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hidePivotFieldList="1" defaultThemeVersion="124226"/>
  <bookViews>
    <workbookView xWindow="240" yWindow="105" windowWidth="14805" windowHeight="8010"/>
  </bookViews>
  <sheets>
    <sheet name="PI" sheetId="1" r:id="rId1"/>
  </sheets>
  <calcPr calcId="152511"/>
</workbook>
</file>

<file path=xl/calcChain.xml><?xml version="1.0" encoding="utf-8"?>
<calcChain xmlns="http://schemas.openxmlformats.org/spreadsheetml/2006/main">
  <c r="F13" i="1" l="1"/>
  <c r="E12" i="1"/>
  <c r="D14" i="1" l="1"/>
  <c r="I6" i="1" l="1"/>
  <c r="I7" i="1"/>
  <c r="I8" i="1"/>
  <c r="I9" i="1"/>
  <c r="I10" i="1"/>
  <c r="I11" i="1"/>
  <c r="I12" i="1"/>
  <c r="I13" i="1"/>
  <c r="I5" i="1"/>
  <c r="C14" i="1" l="1"/>
  <c r="E14" i="1"/>
  <c r="F14" i="1"/>
  <c r="G14" i="1"/>
  <c r="H14" i="1"/>
  <c r="I14" i="1"/>
  <c r="B14" i="1"/>
</calcChain>
</file>

<file path=xl/sharedStrings.xml><?xml version="1.0" encoding="utf-8"?>
<sst xmlns="http://schemas.openxmlformats.org/spreadsheetml/2006/main" count="22" uniqueCount="21">
  <si>
    <t>Total general</t>
  </si>
  <si>
    <t>467B01</t>
  </si>
  <si>
    <t>491A02</t>
  </si>
  <si>
    <t>SUBPROGRAMAS</t>
  </si>
  <si>
    <t>CAP. 1</t>
  </si>
  <si>
    <t>CAP. 2</t>
  </si>
  <si>
    <t>CAP. 4</t>
  </si>
  <si>
    <t>CAP. 6</t>
  </si>
  <si>
    <t>CAP. 7</t>
  </si>
  <si>
    <t>CAP. 8</t>
  </si>
  <si>
    <t>CONSEJERÍA DE SANIDAD</t>
  </si>
  <si>
    <t>311A01</t>
  </si>
  <si>
    <t>313B01</t>
  </si>
  <si>
    <t>311B01</t>
  </si>
  <si>
    <t>312A01</t>
  </si>
  <si>
    <t>312A02</t>
  </si>
  <si>
    <t>312A03</t>
  </si>
  <si>
    <t>312A04</t>
  </si>
  <si>
    <t>*Incluye presupuesto inicial de la Gerencia Regional de Salud, organismo autónomo adscrito a esta Consejería</t>
  </si>
  <si>
    <t>CAP. 3</t>
  </si>
  <si>
    <t>PRESUPUESTO INICIAL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</si>
</sst>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F76B7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right" vertical="center"/>
    </xf>
    <xf numFmtId="164" fontId="5" fillId="3" borderId="1" xfId="1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indent="2"/>
    </xf>
    <xf numFmtId="0" fontId="7" fillId="0" borderId="0" xfId="0" applyFont="1"/>
    <xf numFmtId="0" fontId="6" fillId="0" borderId="0" xfId="0" applyFont="1" applyAlignment="1">
      <alignment horizontal="center"/>
    </xf>
  </cellXfs>
  <cellStyles count="5">
    <cellStyle name="Millares" xfId="1" builtinId="3"/>
    <cellStyle name="Normal" xfId="0" builtinId="0"/>
    <cellStyle name="Normal 2" xfId="2"/>
    <cellStyle name="Porcentaje 2" xfId="3"/>
    <cellStyle name="Porcentaje 4" xfId="4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workbookViewId="0">
      <selection activeCell="D27" sqref="D27"/>
    </sheetView>
  </sheetViews>
  <sheetFormatPr baseColWidth="10" defaultColWidth="8.7109375" defaultRowHeight="15" x14ac:dyDescent="0.25"/>
  <cols>
    <col min="1" max="1" width="27.140625" bestFit="1" customWidth="1"/>
    <col min="2" max="2" width="13.140625" bestFit="1" customWidth="1"/>
    <col min="3" max="3" width="11.42578125" bestFit="1" customWidth="1"/>
    <col min="4" max="4" width="11.42578125" customWidth="1"/>
    <col min="5" max="6" width="11.42578125" bestFit="1" customWidth="1"/>
    <col min="7" max="7" width="9.42578125" bestFit="1" customWidth="1"/>
    <col min="8" max="8" width="7.85546875" bestFit="1" customWidth="1"/>
    <col min="9" max="9" width="13.5703125" customWidth="1"/>
  </cols>
  <sheetData>
    <row r="1" spans="1:9" x14ac:dyDescent="0.25">
      <c r="A1" s="6" t="s">
        <v>10</v>
      </c>
      <c r="B1" s="6"/>
      <c r="C1" s="6"/>
      <c r="D1" s="6"/>
      <c r="E1" s="6"/>
      <c r="F1" s="6"/>
      <c r="G1" s="6"/>
      <c r="H1" s="6"/>
      <c r="I1" s="6"/>
    </row>
    <row r="2" spans="1:9" ht="14.45" x14ac:dyDescent="0.3">
      <c r="A2" s="6" t="s">
        <v>20</v>
      </c>
      <c r="B2" s="6"/>
      <c r="C2" s="6"/>
      <c r="D2" s="6"/>
      <c r="E2" s="6"/>
      <c r="F2" s="6"/>
      <c r="G2" s="6"/>
      <c r="H2" s="6"/>
      <c r="I2" s="6"/>
    </row>
    <row r="4" spans="1:9" ht="15.6" x14ac:dyDescent="0.3">
      <c r="A4" s="1" t="s">
        <v>3</v>
      </c>
      <c r="B4" s="1" t="s">
        <v>4</v>
      </c>
      <c r="C4" s="1" t="s">
        <v>5</v>
      </c>
      <c r="D4" s="1" t="s">
        <v>19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0</v>
      </c>
    </row>
    <row r="5" spans="1:9" ht="14.45" x14ac:dyDescent="0.3">
      <c r="A5" s="4" t="s">
        <v>11</v>
      </c>
      <c r="B5" s="2">
        <v>12285787</v>
      </c>
      <c r="C5" s="2">
        <v>5196182</v>
      </c>
      <c r="D5" s="2"/>
      <c r="E5" s="2"/>
      <c r="F5" s="2">
        <v>875768</v>
      </c>
      <c r="G5" s="2"/>
      <c r="H5" s="2">
        <v>22950</v>
      </c>
      <c r="I5" s="3">
        <f>SUM(B5:H5)</f>
        <v>18380687</v>
      </c>
    </row>
    <row r="6" spans="1:9" ht="14.45" x14ac:dyDescent="0.3">
      <c r="A6" s="4" t="s">
        <v>13</v>
      </c>
      <c r="B6" s="2">
        <v>30011973</v>
      </c>
      <c r="C6" s="2">
        <v>4540982</v>
      </c>
      <c r="D6" s="2"/>
      <c r="E6" s="2"/>
      <c r="F6" s="2">
        <v>50000</v>
      </c>
      <c r="G6" s="2"/>
      <c r="H6" s="2">
        <v>24763</v>
      </c>
      <c r="I6" s="3">
        <f t="shared" ref="I6:I13" si="0">SUM(B6:H6)</f>
        <v>34627718</v>
      </c>
    </row>
    <row r="7" spans="1:9" ht="14.45" x14ac:dyDescent="0.3">
      <c r="A7" s="4" t="s">
        <v>14</v>
      </c>
      <c r="B7" s="2">
        <v>514767355</v>
      </c>
      <c r="C7" s="2">
        <v>57151954</v>
      </c>
      <c r="D7" s="2"/>
      <c r="E7" s="2">
        <v>601058625</v>
      </c>
      <c r="F7" s="2">
        <v>15081171</v>
      </c>
      <c r="G7" s="2">
        <v>300000</v>
      </c>
      <c r="H7" s="2">
        <v>213488</v>
      </c>
      <c r="I7" s="3">
        <f t="shared" si="0"/>
        <v>1188572593</v>
      </c>
    </row>
    <row r="8" spans="1:9" ht="14.45" x14ac:dyDescent="0.3">
      <c r="A8" s="4" t="s">
        <v>15</v>
      </c>
      <c r="B8" s="2">
        <v>1151731327</v>
      </c>
      <c r="C8" s="2">
        <v>846468010</v>
      </c>
      <c r="D8" s="2"/>
      <c r="E8" s="2">
        <v>11966824</v>
      </c>
      <c r="F8" s="2">
        <v>108085404</v>
      </c>
      <c r="G8" s="2">
        <v>1500000</v>
      </c>
      <c r="H8" s="2">
        <v>691660</v>
      </c>
      <c r="I8" s="3">
        <f t="shared" si="0"/>
        <v>2120443225</v>
      </c>
    </row>
    <row r="9" spans="1:9" ht="14.45" x14ac:dyDescent="0.3">
      <c r="A9" s="4" t="s">
        <v>16</v>
      </c>
      <c r="B9" s="2">
        <v>59672183</v>
      </c>
      <c r="C9" s="2"/>
      <c r="D9" s="2"/>
      <c r="E9" s="2"/>
      <c r="F9" s="2"/>
      <c r="G9" s="2"/>
      <c r="H9" s="2"/>
      <c r="I9" s="3">
        <f t="shared" si="0"/>
        <v>59672183</v>
      </c>
    </row>
    <row r="10" spans="1:9" ht="14.45" x14ac:dyDescent="0.3">
      <c r="A10" s="4" t="s">
        <v>17</v>
      </c>
      <c r="B10" s="2">
        <v>13429690</v>
      </c>
      <c r="C10" s="2">
        <v>35386355</v>
      </c>
      <c r="D10" s="2"/>
      <c r="E10" s="2"/>
      <c r="F10" s="2">
        <v>536028</v>
      </c>
      <c r="G10" s="2"/>
      <c r="H10" s="2">
        <v>6403</v>
      </c>
      <c r="I10" s="3">
        <f t="shared" si="0"/>
        <v>49358476</v>
      </c>
    </row>
    <row r="11" spans="1:9" ht="14.45" x14ac:dyDescent="0.3">
      <c r="A11" s="4" t="s">
        <v>12</v>
      </c>
      <c r="B11" s="2">
        <v>55565974</v>
      </c>
      <c r="C11" s="2">
        <v>14225160</v>
      </c>
      <c r="D11" s="2"/>
      <c r="E11" s="2">
        <v>387550</v>
      </c>
      <c r="F11" s="2">
        <v>2946900</v>
      </c>
      <c r="G11" s="2">
        <v>750000</v>
      </c>
      <c r="H11" s="2"/>
      <c r="I11" s="3">
        <f t="shared" si="0"/>
        <v>73875584</v>
      </c>
    </row>
    <row r="12" spans="1:9" ht="14.45" x14ac:dyDescent="0.3">
      <c r="A12" s="4" t="s">
        <v>1</v>
      </c>
      <c r="B12" s="2"/>
      <c r="C12" s="2"/>
      <c r="D12" s="2"/>
      <c r="E12" s="2">
        <f>300000+2268517</f>
        <v>2568517</v>
      </c>
      <c r="F12" s="2">
        <v>4643336</v>
      </c>
      <c r="G12" s="2">
        <v>365000</v>
      </c>
      <c r="H12" s="2"/>
      <c r="I12" s="3">
        <f t="shared" si="0"/>
        <v>7576853</v>
      </c>
    </row>
    <row r="13" spans="1:9" ht="14.45" x14ac:dyDescent="0.3">
      <c r="A13" s="4" t="s">
        <v>2</v>
      </c>
      <c r="B13" s="2"/>
      <c r="C13" s="2">
        <v>25135000</v>
      </c>
      <c r="D13" s="2">
        <v>153180</v>
      </c>
      <c r="E13" s="2"/>
      <c r="F13" s="2">
        <f>136029+10134229</f>
        <v>10270258</v>
      </c>
      <c r="G13" s="2">
        <v>100000</v>
      </c>
      <c r="H13" s="2"/>
      <c r="I13" s="3">
        <f t="shared" si="0"/>
        <v>35658438</v>
      </c>
    </row>
    <row r="14" spans="1:9" ht="14.45" x14ac:dyDescent="0.3">
      <c r="A14" s="4" t="s">
        <v>0</v>
      </c>
      <c r="B14" s="3">
        <f>SUM(B5:B13)</f>
        <v>1837464289</v>
      </c>
      <c r="C14" s="3">
        <f t="shared" ref="C14:I14" si="1">SUM(C5:C13)</f>
        <v>988103643</v>
      </c>
      <c r="D14" s="3">
        <f t="shared" si="1"/>
        <v>153180</v>
      </c>
      <c r="E14" s="3">
        <f t="shared" si="1"/>
        <v>615981516</v>
      </c>
      <c r="F14" s="3">
        <f t="shared" si="1"/>
        <v>142488865</v>
      </c>
      <c r="G14" s="3">
        <f t="shared" si="1"/>
        <v>3015000</v>
      </c>
      <c r="H14" s="3">
        <f t="shared" si="1"/>
        <v>959264</v>
      </c>
      <c r="I14" s="3">
        <f t="shared" si="1"/>
        <v>3588165757</v>
      </c>
    </row>
    <row r="16" spans="1:9" x14ac:dyDescent="0.25">
      <c r="A16" s="5" t="s">
        <v>18</v>
      </c>
    </row>
  </sheetData>
  <mergeCells count="2">
    <mergeCell ref="A1:I1"/>
    <mergeCell ref="A2:I2"/>
  </mergeCells>
  <conditionalFormatting sqref="B5:I5 B11:H11 I6:I13">
    <cfRule type="containsErrors" dxfId="2" priority="6">
      <formula>ISERROR(B5)</formula>
    </cfRule>
  </conditionalFormatting>
  <conditionalFormatting sqref="A4:I4">
    <cfRule type="containsErrors" dxfId="1" priority="4">
      <formula>ISERROR(A4)</formula>
    </cfRule>
  </conditionalFormatting>
  <conditionalFormatting sqref="B6:H10 B12:H13 B14:I14">
    <cfRule type="containsErrors" dxfId="0" priority="3">
      <formula>ISERROR(B6)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2018-09-18T23:30:21Z</dcterms:modified>
</cp:coreProperties>
</file>